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9iwiwj2\"/>
    </mc:Choice>
  </mc:AlternateContent>
  <xr:revisionPtr revIDLastSave="0" documentId="13_ncr:1_{FF95887A-D76A-4172-9A57-D170A20E83D2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4" i="1"/>
  <c r="F93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<sst xmlns="http://schemas.openxmlformats.org/spreadsheetml/2006/main" count="272" uniqueCount="179">
  <si>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</si>
  <si>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</si>
  <si>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</si>
  <si>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</si>
  <si>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</si>
  <si>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</si>
  <si>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</si>
  <si>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</si>
  <si>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</si>
  <si>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</si>
  <si>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</si>
  <si>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</si>
  <si>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</si>
  <si>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</si>
  <si>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</si>
  <si>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</si>
  <si>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</si>
  <si>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</si>
  <si>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</si>
  <si>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</si>
  <si>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</si>
  <si>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</si>
  <si>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</si>
  <si>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</si>
  <si>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</si>
  <si>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</si>
  <si>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52</t>
  </si>
  <si>
    <t>WYK-TAL40</t>
  </si>
  <si>
    <t>Zdarcie pokrywy na talerzach 40 cm x 40 cm</t>
  </si>
  <si>
    <t>TSZT</t>
  </si>
  <si>
    <t xml:space="preserve"> 57</t>
  </si>
  <si>
    <t>POP-TAL</t>
  </si>
  <si>
    <t>Poprawianie talerzy - w poprawkach</t>
  </si>
  <si>
    <t xml:space="preserve"> 59</t>
  </si>
  <si>
    <t>PRZ-TALSA</t>
  </si>
  <si>
    <t>Przekopanie gleby na talerzach w miejscu sadzenia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</si>
  <si>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</si>
  <si>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</si>
  <si>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</si>
  <si>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</si>
  <si>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</si>
  <si>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</si>
  <si>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</si>
  <si>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</si>
  <si>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</si>
  <si>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</si>
  <si>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</si>
  <si>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</si>
  <si>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</si>
  <si>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</si>
  <si>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</si>
  <si>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</si>
  <si>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</si>
  <si>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</si>
  <si>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</si>
  <si>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</si>
  <si>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</si>
  <si>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</si>
  <si>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</si>
  <si>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</si>
  <si>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</si>
  <si>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</si>
  <si>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</si>
  <si>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135</t>
  </si>
  <si>
    <t>PUŁ-WT</t>
  </si>
  <si>
    <t>Wykładanie pułapek na szkodniki wtórne</t>
  </si>
  <si>
    <t>SZT</t>
  </si>
  <si>
    <t>136</t>
  </si>
  <si>
    <t>KOR-P</t>
  </si>
  <si>
    <t>Korowanie pułapek i niszczenie kory</t>
  </si>
  <si>
    <t>137</t>
  </si>
  <si>
    <t>KOR-NISZ</t>
  </si>
  <si>
    <t>Niszczenie kory po korowaniu pułapek</t>
  </si>
  <si>
    <t>138</t>
  </si>
  <si>
    <t>PUŁF</t>
  </si>
  <si>
    <t>Wykładanie lub zdejmowanie pułapek feromonowych na szkodniki wtórne</t>
  </si>
  <si>
    <t>148</t>
  </si>
  <si>
    <t>GRODZ-SG</t>
  </si>
  <si>
    <t>Grodzenie upraw przed zwierzyną siatką w warunkach górskich</t>
  </si>
  <si>
    <t>HM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</si>
  <si>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</si>
  <si>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</si>
  <si>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</si>
  <si>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</si>
  <si>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</si>
  <si>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</si>
  <si>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</si>
  <si>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</si>
  <si>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</si>
  <si>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</si>
  <si>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</si>
  <si>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</si>
  <si>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</si>
  <si>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</si>
  <si>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</si>
  <si>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</si>
  <si>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</si>
  <si>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160</t>
  </si>
  <si>
    <t>KOR-DRWI</t>
  </si>
  <si>
    <t>Ręczne korowanie drewna wielkowymiarowego iglastego i niszczenie kory</t>
  </si>
  <si>
    <t>163</t>
  </si>
  <si>
    <t>ZAW-BUD</t>
  </si>
  <si>
    <t>Wywieszanie nowych budek lęgowych i schronów dla nietoperzy</t>
  </si>
  <si>
    <t>165</t>
  </si>
  <si>
    <t>CZYSZ-BUD</t>
  </si>
  <si>
    <t>Czyszczenie budek lęgowych i schronów dla nietoperzy</t>
  </si>
  <si>
    <t>166</t>
  </si>
  <si>
    <t>DRZ-ZGRYZ</t>
  </si>
  <si>
    <t>Wykładanie drzew zgryzowych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</si>
  <si>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</si>
  <si>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</si>
  <si>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</si>
  <si>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</si>
  <si>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</si>
  <si>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</si>
  <si>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</si>
  <si>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</si>
  <si>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</si>
  <si>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</si>
  <si>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</si>
  <si>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</si>
  <si>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</si>
  <si>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</si>
  <si>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</si>
  <si>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</si>
  <si>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</si>
  <si>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427</t>
  </si>
  <si>
    <t>WOD&lt;5 V8</t>
  </si>
  <si>
    <t>Wykonanie wodozwodu &lt;5m dł. V8</t>
  </si>
  <si>
    <t>428</t>
  </si>
  <si>
    <t>WOD&lt;5 V23</t>
  </si>
  <si>
    <t>Wykonanie wodozwodu &lt;5m dł. V23</t>
  </si>
  <si>
    <t>429</t>
  </si>
  <si>
    <t>WOD&gt;5 V8</t>
  </si>
  <si>
    <t>Wykonanie wodozwodu &gt;5m dł. V8</t>
  </si>
  <si>
    <t>430</t>
  </si>
  <si>
    <t>WOD&gt;5 V23</t>
  </si>
  <si>
    <t>Wykonanie wodozwodu &gt;5m dł. V23</t>
  </si>
  <si>
    <t>431</t>
  </si>
  <si>
    <t>GODZ MK8</t>
  </si>
  <si>
    <t>Prace godzinowe wykonywane koparką</t>
  </si>
  <si>
    <t>432</t>
  </si>
  <si>
    <t>GODZ MK23</t>
  </si>
  <si>
    <t>701</t>
  </si>
  <si>
    <t>GODZ RU23</t>
  </si>
  <si>
    <t>Prace godzinowe ręczne z urządzeniem mechanicznym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</si>
  <si>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</si>
  <si>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</si>
  <si>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</si>
  <si>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</si>
  <si>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</si>
  <si>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</si>
  <si>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</si>
  <si>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</si>
  <si>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</si>
  <si>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</si>
  <si>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</si>
  <si>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</si>
  <si>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Ustroń</t>
  </si>
  <si>
    <t xml:space="preserve">43-450 Ustroń; 3 Maja;108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</si>
  <si>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</si>
  <si>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</si>
  <si>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</si>
  <si>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</si>
  <si>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</si>
  <si>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</si>
  <si>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</si>
  <si>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</si>
  <si>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</si>
  <si>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</si>
  <si>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</si>
  <si>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</si>
  <si>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</si>
  <si>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</si>
  <si>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</si>
  <si>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</si>
  <si>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</si>
  <si>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i szkókarskiej na terenie Nadleśnictwa Ustroń w roku 2024''  składamy niniejszym ofertę na pakiet 14 tego zamówienia:</t>
  </si>
  <si>
    <t>Leśnictwo: 14 Dzięgielów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</si>
</sst>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3"/>
  <sheetViews>
    <sheetView tabSelected="1" topLeftCell="A19" workbookViewId="0">
      <selection activeCell="B27" sqref="B2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152</v>
      </c>
      <c r="J2" s="11"/>
      <c r="K2" s="11"/>
      <c r="L2" s="11"/>
      <c r="M2" s="11"/>
      <c r="N2" s="11"/>
      <c r="O2" s="11"/>
    </row>
    <row r="3" spans="2:15" s="1" customFormat="1" ht="28.9" customHeight="1" x14ac:dyDescent="0.2">
      <c r="B3" s="38"/>
      <c r="C3" s="38"/>
      <c r="D3" s="38"/>
      <c r="E3" s="38"/>
    </row>
    <row r="4" spans="2:15" s="1" customFormat="1" ht="2.65" customHeight="1" x14ac:dyDescent="0.2">
      <c r="B4" s="13"/>
      <c r="C4" s="13"/>
      <c r="D4" s="13"/>
    </row>
    <row r="5" spans="2:15" s="1" customFormat="1" ht="28.9" customHeight="1" x14ac:dyDescent="0.2">
      <c r="B5" s="38"/>
      <c r="C5" s="38"/>
      <c r="D5" s="38"/>
      <c r="E5" s="38"/>
    </row>
    <row r="6" spans="2:15" s="1" customFormat="1" ht="2.65" customHeight="1" x14ac:dyDescent="0.2">
      <c r="B6" s="13"/>
      <c r="C6" s="13"/>
      <c r="D6" s="13"/>
    </row>
    <row r="7" spans="2:15" s="1" customFormat="1" ht="28.9" customHeight="1" x14ac:dyDescent="0.2">
      <c r="B7" s="38"/>
      <c r="C7" s="38"/>
      <c r="D7" s="38"/>
      <c r="E7" s="38"/>
    </row>
    <row r="8" spans="2:15" s="1" customFormat="1" ht="5.25" customHeight="1" x14ac:dyDescent="0.2">
      <c r="B8" s="13"/>
      <c r="C8" s="13"/>
      <c r="D8" s="13"/>
    </row>
    <row r="9" spans="2:15" s="1" customFormat="1" ht="4.1500000000000004" customHeight="1" x14ac:dyDescent="0.2"/>
    <row r="10" spans="2:15" s="1" customFormat="1" ht="6.95" customHeight="1" x14ac:dyDescent="0.2">
      <c r="B10" s="21" t="s">
        <v>153</v>
      </c>
      <c r="C10" s="21"/>
      <c r="D10" s="21"/>
    </row>
    <row r="11" spans="2:15" s="1" customFormat="1" ht="12.4" customHeight="1" x14ac:dyDescent="0.2">
      <c r="B11" s="21"/>
      <c r="C11" s="21"/>
      <c r="D11" s="21"/>
      <c r="G11" s="39" t="s">
        <v>154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7" t="s">
        <v>155</v>
      </c>
      <c r="F14" s="17"/>
      <c r="G14" s="17"/>
    </row>
    <row r="15" spans="2:15" s="1" customFormat="1" ht="43.15" customHeight="1" x14ac:dyDescent="0.2"/>
    <row r="16" spans="2:15" s="1" customFormat="1" ht="20.65" customHeight="1" x14ac:dyDescent="0.2">
      <c r="B16" s="14" t="s">
        <v>156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65" customHeight="1" x14ac:dyDescent="0.2">
      <c r="B18" s="14" t="s">
        <v>157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65" customHeight="1" x14ac:dyDescent="0.2">
      <c r="B20" s="14" t="s">
        <v>158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65" customHeight="1" x14ac:dyDescent="0.2">
      <c r="B22" s="14" t="s">
        <v>159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9" t="s">
        <v>177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TEXT(F94,"#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9" customHeight="1" x14ac:dyDescent="0.25">
      <c r="B27" s="9" t="s">
        <v>178</v>
      </c>
    </row>
    <row r="28" spans="2:13" s="1" customFormat="1" ht="3.2" customHeight="1" x14ac:dyDescent="0.2"/>
    <row r="29" spans="2:13" s="1" customFormat="1" ht="18.2" customHeight="1" x14ac:dyDescent="0.2">
      <c r="B29" s="14" t="s">
        <v>160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1238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10"/>
    </row>
    <row r="33" spans="2:13" s="1" customFormat="1" ht="3.2" customHeight="1" x14ac:dyDescent="0.2"/>
    <row r="34" spans="2:13" s="1" customFormat="1" ht="18.2" customHeight="1" x14ac:dyDescent="0.2">
      <c r="B34" s="14" t="s">
        <v>161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2" t="s">
        <v>10</v>
      </c>
      <c r="M36" s="12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488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10"/>
    </row>
    <row r="38" spans="2:13" s="1" customFormat="1" ht="3.2" customHeight="1" x14ac:dyDescent="0.2"/>
    <row r="39" spans="2:13" s="1" customFormat="1" ht="18.2" customHeight="1" x14ac:dyDescent="0.2">
      <c r="B39" s="14" t="s">
        <v>162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2" t="s">
        <v>10</v>
      </c>
      <c r="M41" s="12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380</v>
      </c>
      <c r="H42" s="24">
        <v>0</v>
      </c>
      <c r="I42" s="22">
        <f>ROUND(G42* H42,2)</f>
        <v>0</v>
      </c>
      <c r="J42" s="5">
        <v>8</v>
      </c>
      <c r="K42" s="22">
        <f>ROUND(I42* J42/100,2)</f>
        <v>0</v>
      </c>
      <c r="L42" s="23">
        <f>ROUND(I42+ K42,2)</f>
        <v>0</v>
      </c>
      <c r="M42" s="10"/>
    </row>
    <row r="43" spans="2:13" s="1" customFormat="1" ht="3.2" customHeight="1" x14ac:dyDescent="0.2"/>
    <row r="44" spans="2:13" s="1" customFormat="1" ht="18.2" customHeight="1" x14ac:dyDescent="0.2">
      <c r="B44" s="14" t="s">
        <v>163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2" t="s">
        <v>10</v>
      </c>
      <c r="M46" s="12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2694</v>
      </c>
      <c r="H47" s="24">
        <v>0</v>
      </c>
      <c r="I47" s="22">
        <f>ROUND(G47* H47,2)</f>
        <v>0</v>
      </c>
      <c r="J47" s="5">
        <v>8</v>
      </c>
      <c r="K47" s="22">
        <f>ROUND(I47* J47/100,2)</f>
        <v>0</v>
      </c>
      <c r="L47" s="23">
        <f>ROUND(I47+ K47,2)</f>
        <v>0</v>
      </c>
      <c r="M47" s="10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2" t="s">
        <v>10</v>
      </c>
      <c r="M49" s="12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300</v>
      </c>
      <c r="H50" s="24">
        <v>0</v>
      </c>
      <c r="I50" s="22">
        <f>ROUND(G50* H50,2)</f>
        <v>0</v>
      </c>
      <c r="J50" s="5">
        <v>8</v>
      </c>
      <c r="K50" s="22">
        <f>ROUND(I50* J50/100,2)</f>
        <v>0</v>
      </c>
      <c r="L50" s="23">
        <f>ROUND(I50+ K50,2)</f>
        <v>0</v>
      </c>
      <c r="M50" s="10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1000</v>
      </c>
      <c r="H51" s="24">
        <v>0</v>
      </c>
      <c r="I51" s="22">
        <f>ROUND(G51* H51,2)</f>
        <v>0</v>
      </c>
      <c r="J51" s="5">
        <v>8</v>
      </c>
      <c r="K51" s="22">
        <f>ROUND(I51* J51/100,2)</f>
        <v>0</v>
      </c>
      <c r="L51" s="23">
        <f>ROUND(I51+ K51,2)</f>
        <v>0</v>
      </c>
      <c r="M51" s="10"/>
    </row>
    <row r="52" spans="2:13" s="1" customFormat="1" ht="49.15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4.8</v>
      </c>
      <c r="H52" s="24">
        <v>0</v>
      </c>
      <c r="I52" s="22">
        <f>ROUND(G52* H52,2)</f>
        <v>0</v>
      </c>
      <c r="J52" s="5">
        <v>8</v>
      </c>
      <c r="K52" s="22">
        <f>ROUND(I52* J52/100,2)</f>
        <v>0</v>
      </c>
      <c r="L52" s="23">
        <f>ROUND(I52+ K52,2)</f>
        <v>0</v>
      </c>
      <c r="M52" s="10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43.18</v>
      </c>
      <c r="H53" s="24">
        <v>0</v>
      </c>
      <c r="I53" s="22">
        <f>ROUND(G53* H53,2)</f>
        <v>0</v>
      </c>
      <c r="J53" s="5">
        <v>8</v>
      </c>
      <c r="K53" s="22">
        <f>ROUND(I53* J53/100,2)</f>
        <v>0</v>
      </c>
      <c r="L53" s="23">
        <f>ROUND(I53+ K53,2)</f>
        <v>0</v>
      </c>
      <c r="M53" s="10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0.96</v>
      </c>
      <c r="H54" s="24">
        <v>0</v>
      </c>
      <c r="I54" s="22">
        <f>ROUND(G54* H54,2)</f>
        <v>0</v>
      </c>
      <c r="J54" s="5">
        <v>8</v>
      </c>
      <c r="K54" s="22">
        <f>ROUND(I54* J54/100,2)</f>
        <v>0</v>
      </c>
      <c r="L54" s="23">
        <f>ROUND(I54+ K54,2)</f>
        <v>0</v>
      </c>
      <c r="M54" s="10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29</v>
      </c>
      <c r="G55" s="8">
        <v>44.14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10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29</v>
      </c>
      <c r="G56" s="8">
        <v>42.86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10"/>
    </row>
    <row r="57" spans="2:13" s="1" customFormat="1" ht="28.9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29</v>
      </c>
      <c r="G57" s="8">
        <v>1.28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10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29</v>
      </c>
      <c r="G58" s="8">
        <v>44.14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10"/>
    </row>
    <row r="59" spans="2:13" s="1" customFormat="1" ht="28.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25</v>
      </c>
      <c r="G59" s="8">
        <v>10.71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10"/>
    </row>
    <row r="60" spans="2:13" s="1" customFormat="1" ht="28.9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25</v>
      </c>
      <c r="G60" s="8">
        <v>39.22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10"/>
    </row>
    <row r="61" spans="2:13" s="1" customFormat="1" ht="28.9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25</v>
      </c>
      <c r="G61" s="8">
        <v>22.09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10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25</v>
      </c>
      <c r="G62" s="8">
        <v>0.67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10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25</v>
      </c>
      <c r="G63" s="8">
        <v>11.85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10"/>
    </row>
    <row r="64" spans="2:13" s="1" customFormat="1" ht="28.9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25</v>
      </c>
      <c r="G64" s="8">
        <v>36.18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10"/>
    </row>
    <row r="65" spans="2:13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66</v>
      </c>
      <c r="G65" s="8">
        <v>60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10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14</v>
      </c>
      <c r="G66" s="8">
        <v>80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10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14</v>
      </c>
      <c r="G67" s="8">
        <v>80</v>
      </c>
      <c r="H67" s="24">
        <v>0</v>
      </c>
      <c r="I67" s="22">
        <f>ROUND(G67* H67,2)</f>
        <v>0</v>
      </c>
      <c r="J67" s="5">
        <v>8</v>
      </c>
      <c r="K67" s="22">
        <f>ROUND(I67* J67/100,2)</f>
        <v>0</v>
      </c>
      <c r="L67" s="23">
        <f>ROUND(I67+ K67,2)</f>
        <v>0</v>
      </c>
      <c r="M67" s="10"/>
    </row>
    <row r="68" spans="2:13" s="1" customFormat="1" ht="28.9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66</v>
      </c>
      <c r="G68" s="8">
        <v>120</v>
      </c>
      <c r="H68" s="24">
        <v>0</v>
      </c>
      <c r="I68" s="22">
        <f>ROUND(G68* H68,2)</f>
        <v>0</v>
      </c>
      <c r="J68" s="5">
        <v>8</v>
      </c>
      <c r="K68" s="22">
        <f>ROUND(I68* J68/100,2)</f>
        <v>0</v>
      </c>
      <c r="L68" s="23">
        <f>ROUND(I68+ K68,2)</f>
        <v>0</v>
      </c>
      <c r="M68" s="10"/>
    </row>
    <row r="69" spans="2:13" s="1" customFormat="1" ht="28.9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79</v>
      </c>
      <c r="G69" s="8">
        <v>14.5</v>
      </c>
      <c r="H69" s="24">
        <v>0</v>
      </c>
      <c r="I69" s="22">
        <f>ROUND(G69* H69,2)</f>
        <v>0</v>
      </c>
      <c r="J69" s="5">
        <v>23</v>
      </c>
      <c r="K69" s="22">
        <f>ROUND(I69* J69/100,2)</f>
        <v>0</v>
      </c>
      <c r="L69" s="23">
        <f>ROUND(I69+ K69,2)</f>
        <v>0</v>
      </c>
      <c r="M69" s="10"/>
    </row>
    <row r="70" spans="2:13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66</v>
      </c>
      <c r="G70" s="8">
        <v>900</v>
      </c>
      <c r="H70" s="24">
        <v>0</v>
      </c>
      <c r="I70" s="22">
        <f>ROUND(G70* H70,2)</f>
        <v>0</v>
      </c>
      <c r="J70" s="5">
        <v>23</v>
      </c>
      <c r="K70" s="22">
        <f>ROUND(I70* J70/100,2)</f>
        <v>0</v>
      </c>
      <c r="L70" s="23">
        <f>ROUND(I70+ K70,2)</f>
        <v>0</v>
      </c>
      <c r="M70" s="10"/>
    </row>
    <row r="71" spans="2:13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79</v>
      </c>
      <c r="G71" s="8">
        <v>10.34</v>
      </c>
      <c r="H71" s="24">
        <v>0</v>
      </c>
      <c r="I71" s="22">
        <f>ROUND(G71* H71,2)</f>
        <v>0</v>
      </c>
      <c r="J71" s="5">
        <v>8</v>
      </c>
      <c r="K71" s="22">
        <f>ROUND(I71* J71/100,2)</f>
        <v>0</v>
      </c>
      <c r="L71" s="23">
        <f>ROUND(I71+ K71,2)</f>
        <v>0</v>
      </c>
      <c r="M71" s="10"/>
    </row>
    <row r="72" spans="2:13" s="1" customFormat="1" ht="19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89</v>
      </c>
      <c r="G72" s="8">
        <v>450</v>
      </c>
      <c r="H72" s="24">
        <v>0</v>
      </c>
      <c r="I72" s="22">
        <f>ROUND(G72* H72,2)</f>
        <v>0</v>
      </c>
      <c r="J72" s="5">
        <v>8</v>
      </c>
      <c r="K72" s="22">
        <f>ROUND(I72* J72/100,2)</f>
        <v>0</v>
      </c>
      <c r="L72" s="23">
        <f>ROUND(I72+ K72,2)</f>
        <v>0</v>
      </c>
      <c r="M72" s="10"/>
    </row>
    <row r="73" spans="2:13" s="1" customFormat="1" ht="19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93</v>
      </c>
      <c r="G73" s="8">
        <v>1600</v>
      </c>
      <c r="H73" s="24">
        <v>0</v>
      </c>
      <c r="I73" s="22">
        <f>ROUND(G73* H73,2)</f>
        <v>0</v>
      </c>
      <c r="J73" s="5">
        <v>8</v>
      </c>
      <c r="K73" s="22">
        <f>ROUND(I73* J73/100,2)</f>
        <v>0</v>
      </c>
      <c r="L73" s="23">
        <f>ROUND(I73+ K73,2)</f>
        <v>0</v>
      </c>
      <c r="M73" s="10"/>
    </row>
    <row r="74" spans="2:13" s="1" customFormat="1" ht="28.9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93</v>
      </c>
      <c r="G74" s="8">
        <v>1700</v>
      </c>
      <c r="H74" s="24">
        <v>0</v>
      </c>
      <c r="I74" s="22">
        <f>ROUND(G74* H74,2)</f>
        <v>0</v>
      </c>
      <c r="J74" s="5">
        <v>8</v>
      </c>
      <c r="K74" s="22">
        <f>ROUND(I74* J74/100,2)</f>
        <v>0</v>
      </c>
      <c r="L74" s="23">
        <f>ROUND(I74+ K74,2)</f>
        <v>0</v>
      </c>
      <c r="M74" s="10"/>
    </row>
    <row r="75" spans="2:13" s="1" customFormat="1" ht="28.9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14</v>
      </c>
      <c r="G75" s="8">
        <v>100</v>
      </c>
      <c r="H75" s="24">
        <v>0</v>
      </c>
      <c r="I75" s="22">
        <f>ROUND(G75* H75,2)</f>
        <v>0</v>
      </c>
      <c r="J75" s="5">
        <v>8</v>
      </c>
      <c r="K75" s="22">
        <f>ROUND(I75* J75/100,2)</f>
        <v>0</v>
      </c>
      <c r="L75" s="23">
        <f>ROUND(I75+ K75,2)</f>
        <v>0</v>
      </c>
      <c r="M75" s="10"/>
    </row>
    <row r="76" spans="2:13" s="1" customFormat="1" ht="28.9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66</v>
      </c>
      <c r="G76" s="8">
        <v>50</v>
      </c>
      <c r="H76" s="24">
        <v>0</v>
      </c>
      <c r="I76" s="22">
        <f>ROUND(G76* H76,2)</f>
        <v>0</v>
      </c>
      <c r="J76" s="5">
        <v>8</v>
      </c>
      <c r="K76" s="22">
        <f>ROUND(I76* J76/100,2)</f>
        <v>0</v>
      </c>
      <c r="L76" s="23">
        <f>ROUND(I76+ K76,2)</f>
        <v>0</v>
      </c>
      <c r="M76" s="10"/>
    </row>
    <row r="77" spans="2:13" s="1" customFormat="1" ht="19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66</v>
      </c>
      <c r="G77" s="8">
        <v>100</v>
      </c>
      <c r="H77" s="24">
        <v>0</v>
      </c>
      <c r="I77" s="22">
        <f>ROUND(G77* H77,2)</f>
        <v>0</v>
      </c>
      <c r="J77" s="5">
        <v>8</v>
      </c>
      <c r="K77" s="22">
        <f>ROUND(I77* J77/100,2)</f>
        <v>0</v>
      </c>
      <c r="L77" s="23">
        <f>ROUND(I77+ K77,2)</f>
        <v>0</v>
      </c>
      <c r="M77" s="10"/>
    </row>
    <row r="78" spans="2:13" s="1" customFormat="1" ht="19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66</v>
      </c>
      <c r="G78" s="8">
        <v>30</v>
      </c>
      <c r="H78" s="24">
        <v>0</v>
      </c>
      <c r="I78" s="22">
        <f>ROUND(G78* H78,2)</f>
        <v>0</v>
      </c>
      <c r="J78" s="5">
        <v>8</v>
      </c>
      <c r="K78" s="22">
        <f>ROUND(I78* J78/100,2)</f>
        <v>0</v>
      </c>
      <c r="L78" s="23">
        <f>ROUND(I78+ K78,2)</f>
        <v>0</v>
      </c>
      <c r="M78" s="10"/>
    </row>
    <row r="79" spans="2:13" s="1" customFormat="1" ht="19.7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89</v>
      </c>
      <c r="G79" s="8">
        <v>1330</v>
      </c>
      <c r="H79" s="24">
        <v>0</v>
      </c>
      <c r="I79" s="22">
        <f>ROUND(G79* H79,2)</f>
        <v>0</v>
      </c>
      <c r="J79" s="5">
        <v>8</v>
      </c>
      <c r="K79" s="22">
        <f>ROUND(I79* J79/100,2)</f>
        <v>0</v>
      </c>
      <c r="L79" s="23">
        <f>ROUND(I79+ K79,2)</f>
        <v>0</v>
      </c>
      <c r="M79" s="10"/>
    </row>
    <row r="80" spans="2:13" s="1" customFormat="1" ht="19.7" customHeight="1" x14ac:dyDescent="0.2">
      <c r="B80" s="5">
        <v>35</v>
      </c>
      <c r="C80" s="6" t="s">
        <v>112</v>
      </c>
      <c r="D80" s="6" t="s">
        <v>113</v>
      </c>
      <c r="E80" s="7" t="s">
        <v>114</v>
      </c>
      <c r="F80" s="6" t="s">
        <v>89</v>
      </c>
      <c r="G80" s="8">
        <v>220</v>
      </c>
      <c r="H80" s="24">
        <v>0</v>
      </c>
      <c r="I80" s="22">
        <f>ROUND(G80* H80,2)</f>
        <v>0</v>
      </c>
      <c r="J80" s="5">
        <v>8</v>
      </c>
      <c r="K80" s="22">
        <f>ROUND(I80* J80/100,2)</f>
        <v>0</v>
      </c>
      <c r="L80" s="23">
        <f>ROUND(I80+ K80,2)</f>
        <v>0</v>
      </c>
      <c r="M80" s="10"/>
    </row>
    <row r="81" spans="2:14" s="1" customFormat="1" ht="19.7" customHeight="1" x14ac:dyDescent="0.2">
      <c r="B81" s="5">
        <v>36</v>
      </c>
      <c r="C81" s="6" t="s">
        <v>115</v>
      </c>
      <c r="D81" s="6" t="s">
        <v>116</v>
      </c>
      <c r="E81" s="7" t="s">
        <v>117</v>
      </c>
      <c r="F81" s="6" t="s">
        <v>89</v>
      </c>
      <c r="G81" s="8">
        <v>400</v>
      </c>
      <c r="H81" s="24">
        <v>0</v>
      </c>
      <c r="I81" s="22">
        <f>ROUND(G81* H81,2)</f>
        <v>0</v>
      </c>
      <c r="J81" s="5">
        <v>8</v>
      </c>
      <c r="K81" s="22">
        <f>ROUND(I81* J81/100,2)</f>
        <v>0</v>
      </c>
      <c r="L81" s="23">
        <f>ROUND(I81+ K81,2)</f>
        <v>0</v>
      </c>
      <c r="M81" s="10"/>
    </row>
    <row r="82" spans="2:14" s="1" customFormat="1" ht="19.7" customHeight="1" x14ac:dyDescent="0.2">
      <c r="B82" s="5">
        <v>37</v>
      </c>
      <c r="C82" s="6" t="s">
        <v>118</v>
      </c>
      <c r="D82" s="6" t="s">
        <v>119</v>
      </c>
      <c r="E82" s="7" t="s">
        <v>120</v>
      </c>
      <c r="F82" s="6" t="s">
        <v>89</v>
      </c>
      <c r="G82" s="8">
        <v>52</v>
      </c>
      <c r="H82" s="24">
        <v>0</v>
      </c>
      <c r="I82" s="22">
        <f>ROUND(G82* H82,2)</f>
        <v>0</v>
      </c>
      <c r="J82" s="5">
        <v>23</v>
      </c>
      <c r="K82" s="22">
        <f>ROUND(I82* J82/100,2)</f>
        <v>0</v>
      </c>
      <c r="L82" s="23">
        <f>ROUND(I82+ K82,2)</f>
        <v>0</v>
      </c>
      <c r="M82" s="10"/>
    </row>
    <row r="83" spans="2:14" s="1" customFormat="1" ht="19.7" customHeight="1" x14ac:dyDescent="0.2">
      <c r="B83" s="5">
        <v>38</v>
      </c>
      <c r="C83" s="6" t="s">
        <v>121</v>
      </c>
      <c r="D83" s="6" t="s">
        <v>122</v>
      </c>
      <c r="E83" s="7" t="s">
        <v>123</v>
      </c>
      <c r="F83" s="6" t="s">
        <v>89</v>
      </c>
      <c r="G83" s="8">
        <v>290</v>
      </c>
      <c r="H83" s="24">
        <v>0</v>
      </c>
      <c r="I83" s="22">
        <f>ROUND(G83* H83,2)</f>
        <v>0</v>
      </c>
      <c r="J83" s="5">
        <v>8</v>
      </c>
      <c r="K83" s="22">
        <f>ROUND(I83* J83/100,2)</f>
        <v>0</v>
      </c>
      <c r="L83" s="23">
        <f>ROUND(I83+ K83,2)</f>
        <v>0</v>
      </c>
      <c r="M83" s="10"/>
    </row>
    <row r="84" spans="2:14" s="1" customFormat="1" ht="19.7" customHeight="1" x14ac:dyDescent="0.2">
      <c r="B84" s="5">
        <v>39</v>
      </c>
      <c r="C84" s="6" t="s">
        <v>124</v>
      </c>
      <c r="D84" s="6" t="s">
        <v>125</v>
      </c>
      <c r="E84" s="7" t="s">
        <v>123</v>
      </c>
      <c r="F84" s="6" t="s">
        <v>89</v>
      </c>
      <c r="G84" s="8">
        <v>37</v>
      </c>
      <c r="H84" s="24">
        <v>0</v>
      </c>
      <c r="I84" s="22">
        <f>ROUND(G84* H84,2)</f>
        <v>0</v>
      </c>
      <c r="J84" s="5">
        <v>23</v>
      </c>
      <c r="K84" s="22">
        <f>ROUND(I84* J84/100,2)</f>
        <v>0</v>
      </c>
      <c r="L84" s="23">
        <f>ROUND(I84+ K84,2)</f>
        <v>0</v>
      </c>
      <c r="M84" s="10"/>
    </row>
    <row r="85" spans="2:14" s="1" customFormat="1" ht="19.7" customHeight="1" x14ac:dyDescent="0.2">
      <c r="B85" s="5">
        <v>40</v>
      </c>
      <c r="C85" s="6" t="s">
        <v>126</v>
      </c>
      <c r="D85" s="6" t="s">
        <v>127</v>
      </c>
      <c r="E85" s="7" t="s">
        <v>128</v>
      </c>
      <c r="F85" s="6" t="s">
        <v>66</v>
      </c>
      <c r="G85" s="8">
        <v>10</v>
      </c>
      <c r="H85" s="24">
        <v>0</v>
      </c>
      <c r="I85" s="22">
        <f>ROUND(G85* H85,2)</f>
        <v>0</v>
      </c>
      <c r="J85" s="5">
        <v>8</v>
      </c>
      <c r="K85" s="22">
        <f>ROUND(I85* J85/100,2)</f>
        <v>0</v>
      </c>
      <c r="L85" s="23">
        <f>ROUND(I85+ K85,2)</f>
        <v>0</v>
      </c>
      <c r="M85" s="10"/>
    </row>
    <row r="86" spans="2:14" s="1" customFormat="1" ht="19.7" customHeight="1" x14ac:dyDescent="0.2">
      <c r="B86" s="5">
        <v>41</v>
      </c>
      <c r="C86" s="6" t="s">
        <v>129</v>
      </c>
      <c r="D86" s="6" t="s">
        <v>130</v>
      </c>
      <c r="E86" s="7" t="s">
        <v>131</v>
      </c>
      <c r="F86" s="6" t="s">
        <v>66</v>
      </c>
      <c r="G86" s="8">
        <v>1</v>
      </c>
      <c r="H86" s="24">
        <v>0</v>
      </c>
      <c r="I86" s="22">
        <f>ROUND(G86* H86,2)</f>
        <v>0</v>
      </c>
      <c r="J86" s="5">
        <v>23</v>
      </c>
      <c r="K86" s="22">
        <f>ROUND(I86* J86/100,2)</f>
        <v>0</v>
      </c>
      <c r="L86" s="23">
        <f>ROUND(I86+ K86,2)</f>
        <v>0</v>
      </c>
      <c r="M86" s="10"/>
    </row>
    <row r="87" spans="2:14" s="1" customFormat="1" ht="19.7" customHeight="1" x14ac:dyDescent="0.2">
      <c r="B87" s="5">
        <v>42</v>
      </c>
      <c r="C87" s="6" t="s">
        <v>132</v>
      </c>
      <c r="D87" s="6" t="s">
        <v>133</v>
      </c>
      <c r="E87" s="7" t="s">
        <v>134</v>
      </c>
      <c r="F87" s="6" t="s">
        <v>66</v>
      </c>
      <c r="G87" s="8">
        <v>10</v>
      </c>
      <c r="H87" s="24">
        <v>0</v>
      </c>
      <c r="I87" s="22">
        <f>ROUND(G87* H87,2)</f>
        <v>0</v>
      </c>
      <c r="J87" s="5">
        <v>8</v>
      </c>
      <c r="K87" s="22">
        <f>ROUND(I87* J87/100,2)</f>
        <v>0</v>
      </c>
      <c r="L87" s="23">
        <f>ROUND(I87+ K87,2)</f>
        <v>0</v>
      </c>
      <c r="M87" s="10"/>
    </row>
    <row r="88" spans="2:14" s="1" customFormat="1" ht="19.7" customHeight="1" x14ac:dyDescent="0.2">
      <c r="B88" s="5">
        <v>43</v>
      </c>
      <c r="C88" s="6" t="s">
        <v>135</v>
      </c>
      <c r="D88" s="6" t="s">
        <v>136</v>
      </c>
      <c r="E88" s="7" t="s">
        <v>137</v>
      </c>
      <c r="F88" s="6" t="s">
        <v>66</v>
      </c>
      <c r="G88" s="8">
        <v>1</v>
      </c>
      <c r="H88" s="24">
        <v>0</v>
      </c>
      <c r="I88" s="22">
        <f>ROUND(G88* H88,2)</f>
        <v>0</v>
      </c>
      <c r="J88" s="5">
        <v>23</v>
      </c>
      <c r="K88" s="22">
        <f>ROUND(I88* J88/100,2)</f>
        <v>0</v>
      </c>
      <c r="L88" s="23">
        <f>ROUND(I88+ K88,2)</f>
        <v>0</v>
      </c>
      <c r="M88" s="10"/>
    </row>
    <row r="89" spans="2:14" s="1" customFormat="1" ht="19.7" customHeight="1" x14ac:dyDescent="0.2">
      <c r="B89" s="5">
        <v>44</v>
      </c>
      <c r="C89" s="6" t="s">
        <v>138</v>
      </c>
      <c r="D89" s="6" t="s">
        <v>139</v>
      </c>
      <c r="E89" s="7" t="s">
        <v>140</v>
      </c>
      <c r="F89" s="6" t="s">
        <v>89</v>
      </c>
      <c r="G89" s="8">
        <v>20</v>
      </c>
      <c r="H89" s="24">
        <v>0</v>
      </c>
      <c r="I89" s="22">
        <f>ROUND(G89* H89,2)</f>
        <v>0</v>
      </c>
      <c r="J89" s="5">
        <v>8</v>
      </c>
      <c r="K89" s="22">
        <f>ROUND(I89* J89/100,2)</f>
        <v>0</v>
      </c>
      <c r="L89" s="23">
        <f>ROUND(I89+ K89,2)</f>
        <v>0</v>
      </c>
      <c r="M89" s="10"/>
    </row>
    <row r="90" spans="2:14" s="1" customFormat="1" ht="19.7" customHeight="1" x14ac:dyDescent="0.2">
      <c r="B90" s="5">
        <v>45</v>
      </c>
      <c r="C90" s="6" t="s">
        <v>141</v>
      </c>
      <c r="D90" s="6" t="s">
        <v>142</v>
      </c>
      <c r="E90" s="7" t="s">
        <v>140</v>
      </c>
      <c r="F90" s="6" t="s">
        <v>89</v>
      </c>
      <c r="G90" s="8">
        <v>30</v>
      </c>
      <c r="H90" s="24">
        <v>0</v>
      </c>
      <c r="I90" s="22">
        <f>ROUND(G90* H90,2)</f>
        <v>0</v>
      </c>
      <c r="J90" s="5">
        <v>23</v>
      </c>
      <c r="K90" s="22">
        <f>ROUND(I90* J90/100,2)</f>
        <v>0</v>
      </c>
      <c r="L90" s="23">
        <f>ROUND(I90+ K90,2)</f>
        <v>0</v>
      </c>
      <c r="M90" s="10"/>
    </row>
    <row r="91" spans="2:14" s="1" customFormat="1" ht="19.7" customHeight="1" x14ac:dyDescent="0.2">
      <c r="B91" s="5">
        <v>46</v>
      </c>
      <c r="C91" s="6" t="s">
        <v>143</v>
      </c>
      <c r="D91" s="6" t="s">
        <v>144</v>
      </c>
      <c r="E91" s="7" t="s">
        <v>145</v>
      </c>
      <c r="F91" s="6" t="s">
        <v>89</v>
      </c>
      <c r="G91" s="8">
        <v>24</v>
      </c>
      <c r="H91" s="24">
        <v>0</v>
      </c>
      <c r="I91" s="22">
        <f>ROUND(G91* H91,2)</f>
        <v>0</v>
      </c>
      <c r="J91" s="5">
        <v>23</v>
      </c>
      <c r="K91" s="22">
        <f>ROUND(I91* J91/100,2)</f>
        <v>0</v>
      </c>
      <c r="L91" s="23">
        <f>ROUND(I91+ K91,2)</f>
        <v>0</v>
      </c>
      <c r="M91" s="10"/>
    </row>
    <row r="92" spans="2:14" s="1" customFormat="1" ht="55.9" customHeight="1" x14ac:dyDescent="0.2"/>
    <row r="93" spans="2:14" s="1" customFormat="1" ht="21.4" customHeight="1" x14ac:dyDescent="0.2">
      <c r="B93" s="15" t="s">
        <v>146</v>
      </c>
      <c r="C93" s="15"/>
      <c r="D93" s="15"/>
      <c r="E93" s="15"/>
      <c r="F93" s="25">
        <f>ROUND(I32+I37+I42+I47+I50+I51+I52+I53+I54+I55+I56+I57+I58+I59+I60+I61+I62+I63+I64+I65+I66+I67+I68+I69+I70+I71+I72+I73+I74+I75+I76+I77+I78+I79+I80+I81+I82+I83+I84+I85+I86+I87+I88+I89+I90+I91,2)</f>
        <v>0</v>
      </c>
      <c r="G93" s="26"/>
      <c r="H93" s="26"/>
      <c r="I93" s="26"/>
      <c r="J93" s="26"/>
      <c r="K93" s="26"/>
      <c r="L93" s="26"/>
      <c r="M93" s="27"/>
    </row>
    <row r="94" spans="2:14" s="1" customFormat="1" ht="21.4" customHeight="1" x14ac:dyDescent="0.2">
      <c r="B94" s="15" t="s">
        <v>147</v>
      </c>
      <c r="C94" s="15"/>
      <c r="D94" s="15"/>
      <c r="E94" s="15"/>
      <c r="F94" s="28">
        <f>ROUND(L32+L37+L42+L47+L50+L51+L52+L53+L54+L55+L56+L57+L58+L59+L60+L61+L62+L63+L64+L65+L66+L67+L68+L69+L70+L71+L72+L73+L74+L75+L76+L77+L78+L79+L80+L81+L82+L83+L84+L85+L86+L87+L88+L89+L90+L91,2)</f>
        <v>0</v>
      </c>
      <c r="G94" s="29"/>
      <c r="H94" s="29"/>
      <c r="I94" s="29"/>
      <c r="J94" s="29"/>
      <c r="K94" s="29"/>
      <c r="L94" s="29"/>
      <c r="M94" s="30"/>
    </row>
    <row r="95" spans="2:14" s="1" customFormat="1" ht="11.1" customHeight="1" x14ac:dyDescent="0.2"/>
    <row r="96" spans="2:14" s="1" customFormat="1" ht="80.099999999999994" customHeight="1" x14ac:dyDescent="0.2">
      <c r="B96" s="32" t="s">
        <v>164</v>
      </c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</row>
    <row r="97" spans="2:14" s="1" customFormat="1" ht="2.65" customHeight="1" x14ac:dyDescent="0.2"/>
    <row r="98" spans="2:14" s="1" customFormat="1" ht="110.1" customHeight="1" x14ac:dyDescent="0.2">
      <c r="B98" s="32" t="s">
        <v>165</v>
      </c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</row>
    <row r="99" spans="2:14" s="1" customFormat="1" ht="5.25" customHeight="1" x14ac:dyDescent="0.2"/>
    <row r="100" spans="2:14" s="1" customFormat="1" ht="110.1" customHeight="1" x14ac:dyDescent="0.2">
      <c r="B100" s="16" t="s">
        <v>166</v>
      </c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</row>
    <row r="101" spans="2:14" s="1" customFormat="1" ht="5.25" customHeight="1" x14ac:dyDescent="0.2"/>
    <row r="102" spans="2:14" s="1" customFormat="1" ht="37.9" customHeight="1" x14ac:dyDescent="0.2">
      <c r="B102" s="33" t="s">
        <v>148</v>
      </c>
      <c r="C102" s="33"/>
      <c r="D102" s="33"/>
      <c r="E102" s="33"/>
      <c r="F102" s="35" t="s">
        <v>149</v>
      </c>
      <c r="G102" s="35"/>
      <c r="H102" s="35"/>
      <c r="I102" s="35"/>
      <c r="J102" s="35"/>
      <c r="K102" s="35"/>
      <c r="L102" s="35"/>
    </row>
    <row r="103" spans="2:14" s="1" customFormat="1" ht="28.9" customHeight="1" x14ac:dyDescent="0.2"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</row>
    <row r="104" spans="2:14" s="1" customFormat="1" ht="28.9" customHeight="1" x14ac:dyDescent="0.2"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</row>
    <row r="105" spans="2:14" s="1" customFormat="1" ht="28.9" customHeight="1" x14ac:dyDescent="0.2"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</row>
    <row r="106" spans="2:14" s="1" customFormat="1" ht="28.9" customHeight="1" x14ac:dyDescent="0.2"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</row>
    <row r="107" spans="2:14" s="1" customFormat="1" ht="2.65" customHeight="1" x14ac:dyDescent="0.2"/>
    <row r="108" spans="2:14" s="1" customFormat="1" ht="203.1" customHeight="1" x14ac:dyDescent="0.2">
      <c r="B108" s="32" t="s">
        <v>167</v>
      </c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</row>
    <row r="109" spans="2:14" s="1" customFormat="1" ht="2.65" customHeight="1" x14ac:dyDescent="0.2"/>
    <row r="110" spans="2:14" s="1" customFormat="1" ht="36.950000000000003" customHeight="1" x14ac:dyDescent="0.2">
      <c r="B110" s="36" t="s">
        <v>168</v>
      </c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</row>
    <row r="111" spans="2:14" s="1" customFormat="1" ht="2.65" customHeight="1" x14ac:dyDescent="0.2"/>
    <row r="112" spans="2:14" s="1" customFormat="1" ht="37.9" customHeight="1" x14ac:dyDescent="0.2">
      <c r="B112" s="33" t="s">
        <v>150</v>
      </c>
      <c r="C112" s="33"/>
      <c r="D112" s="33"/>
      <c r="E112" s="33"/>
      <c r="F112" s="37" t="s">
        <v>151</v>
      </c>
      <c r="G112" s="37"/>
      <c r="H112" s="37"/>
      <c r="I112" s="37"/>
      <c r="J112" s="37"/>
      <c r="K112" s="37"/>
      <c r="L112" s="37"/>
    </row>
    <row r="113" spans="2:14" s="1" customFormat="1" ht="28.9" customHeight="1" x14ac:dyDescent="0.2"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4"/>
    </row>
    <row r="114" spans="2:14" s="1" customFormat="1" ht="28.9" customHeight="1" x14ac:dyDescent="0.2"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</row>
    <row r="115" spans="2:14" s="1" customFormat="1" ht="28.9" customHeight="1" x14ac:dyDescent="0.2">
      <c r="B115" s="34"/>
      <c r="C115" s="34"/>
      <c r="D115" s="34"/>
      <c r="E115" s="34"/>
      <c r="F115" s="34"/>
      <c r="G115" s="34"/>
      <c r="H115" s="34"/>
      <c r="I115" s="34"/>
      <c r="J115" s="34"/>
      <c r="K115" s="34"/>
      <c r="L115" s="34"/>
    </row>
    <row r="116" spans="2:14" s="1" customFormat="1" ht="28.9" customHeight="1" x14ac:dyDescent="0.2">
      <c r="B116" s="34"/>
      <c r="C116" s="34"/>
      <c r="D116" s="34"/>
      <c r="E116" s="34"/>
      <c r="F116" s="34"/>
      <c r="G116" s="34"/>
      <c r="H116" s="34"/>
      <c r="I116" s="34"/>
      <c r="J116" s="34"/>
      <c r="K116" s="34"/>
      <c r="L116" s="34"/>
    </row>
    <row r="117" spans="2:14" s="1" customFormat="1" ht="2.65" customHeight="1" x14ac:dyDescent="0.2"/>
    <row r="118" spans="2:14" s="1" customFormat="1" ht="159.94999999999999" customHeight="1" x14ac:dyDescent="0.2">
      <c r="B118" s="32" t="s">
        <v>169</v>
      </c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</row>
    <row r="119" spans="2:14" s="1" customFormat="1" ht="2.65" customHeight="1" x14ac:dyDescent="0.2"/>
    <row r="120" spans="2:14" s="1" customFormat="1" ht="54.95" customHeight="1" x14ac:dyDescent="0.2">
      <c r="B120" s="32" t="s">
        <v>170</v>
      </c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</row>
    <row r="121" spans="2:14" s="1" customFormat="1" ht="2.65" customHeight="1" x14ac:dyDescent="0.2"/>
    <row r="122" spans="2:14" s="1" customFormat="1" ht="60" customHeight="1" x14ac:dyDescent="0.2">
      <c r="B122" s="16" t="s">
        <v>171</v>
      </c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</row>
    <row r="123" spans="2:14" s="1" customFormat="1" ht="2.65" customHeight="1" x14ac:dyDescent="0.2"/>
    <row r="124" spans="2:14" s="1" customFormat="1" ht="48" customHeight="1" x14ac:dyDescent="0.2">
      <c r="B124" s="16" t="s">
        <v>172</v>
      </c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</row>
    <row r="125" spans="2:14" s="1" customFormat="1" ht="2.65" customHeight="1" x14ac:dyDescent="0.2"/>
    <row r="126" spans="2:14" s="1" customFormat="1" ht="125.1" customHeight="1" x14ac:dyDescent="0.2">
      <c r="B126" s="32" t="s">
        <v>173</v>
      </c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</row>
    <row r="127" spans="2:14" s="1" customFormat="1" ht="2.65" customHeight="1" x14ac:dyDescent="0.2"/>
    <row r="128" spans="2:14" s="1" customFormat="1" ht="84.95" customHeight="1" x14ac:dyDescent="0.2">
      <c r="B128" s="32" t="s">
        <v>174</v>
      </c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</row>
    <row r="129" spans="2:10" s="1" customFormat="1" ht="86.85" customHeight="1" x14ac:dyDescent="0.2"/>
    <row r="130" spans="2:10" s="1" customFormat="1" ht="17.649999999999999" customHeight="1" x14ac:dyDescent="0.2">
      <c r="I130" s="20" t="s">
        <v>175</v>
      </c>
      <c r="J130" s="20"/>
    </row>
    <row r="131" spans="2:10" s="1" customFormat="1" ht="145.15" customHeight="1" x14ac:dyDescent="0.2"/>
    <row r="132" spans="2:10" s="1" customFormat="1" ht="81.599999999999994" customHeight="1" x14ac:dyDescent="0.2">
      <c r="B132" s="18" t="s">
        <v>176</v>
      </c>
      <c r="C132" s="18"/>
      <c r="D132" s="18"/>
      <c r="E132" s="18"/>
      <c r="F132" s="18"/>
      <c r="G132" s="18"/>
      <c r="H132" s="18"/>
      <c r="I132" s="18"/>
      <c r="J132" s="18"/>
    </row>
    <row r="133" spans="2:10" s="1" customFormat="1" ht="28.9" customHeight="1" x14ac:dyDescent="0.2"/>
  </sheetData>
  <mergeCells count="108">
    <mergeCell ref="B3:E3"/>
    <mergeCell ref="B5:E5"/>
    <mergeCell ref="B7:E7"/>
    <mergeCell ref="L72:M72"/>
    <mergeCell ref="L73:M73"/>
    <mergeCell ref="L74:M74"/>
    <mergeCell ref="L75:M75"/>
    <mergeCell ref="L76:M76"/>
    <mergeCell ref="B16:I16"/>
    <mergeCell ref="B18:I18"/>
    <mergeCell ref="B20:I20"/>
    <mergeCell ref="B22:I22"/>
    <mergeCell ref="B116:E116"/>
    <mergeCell ref="B118:N118"/>
    <mergeCell ref="B120:N120"/>
    <mergeCell ref="B122:N122"/>
    <mergeCell ref="B124:N124"/>
    <mergeCell ref="B10:D11"/>
    <mergeCell ref="B100:N100"/>
    <mergeCell ref="B102:E102"/>
    <mergeCell ref="B103:E103"/>
    <mergeCell ref="B104:E104"/>
    <mergeCell ref="B105:E105"/>
    <mergeCell ref="B106:E106"/>
    <mergeCell ref="B108:N108"/>
    <mergeCell ref="B110:N110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B126:N126"/>
    <mergeCell ref="B128:N128"/>
    <mergeCell ref="B132:J132"/>
    <mergeCell ref="B24:L24"/>
    <mergeCell ref="B26:L26"/>
    <mergeCell ref="B29:K29"/>
    <mergeCell ref="B34:K34"/>
    <mergeCell ref="B39:K39"/>
    <mergeCell ref="F102:L102"/>
    <mergeCell ref="F103:L103"/>
    <mergeCell ref="F104:L104"/>
    <mergeCell ref="F105:L105"/>
    <mergeCell ref="F106:L106"/>
    <mergeCell ref="F112:L112"/>
    <mergeCell ref="F113:L113"/>
    <mergeCell ref="F114:L114"/>
    <mergeCell ref="F115:L115"/>
    <mergeCell ref="F116:L116"/>
    <mergeCell ref="I130:J130"/>
    <mergeCell ref="L61:M61"/>
    <mergeCell ref="B112:E112"/>
    <mergeCell ref="B113:E113"/>
    <mergeCell ref="B114:E114"/>
    <mergeCell ref="B115:E115"/>
    <mergeCell ref="B4:D4"/>
    <mergeCell ref="B44:K44"/>
    <mergeCell ref="B6:D6"/>
    <mergeCell ref="B8:D8"/>
    <mergeCell ref="B93:E93"/>
    <mergeCell ref="B94:E94"/>
    <mergeCell ref="B96:N96"/>
    <mergeCell ref="B98:N98"/>
    <mergeCell ref="E14:G14"/>
    <mergeCell ref="F93:M93"/>
    <mergeCell ref="F94:M94"/>
    <mergeCell ref="G11:N12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86:M86"/>
    <mergeCell ref="L87:M87"/>
    <mergeCell ref="L88:M88"/>
    <mergeCell ref="L89:M89"/>
    <mergeCell ref="L90:M90"/>
    <mergeCell ref="L91:M91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2023-10-12T07:51:24Z</dcterms:created>
  <dcterms:modified xsi:type="dcterms:W3CDTF">2023-10-25T08:56:18Z</dcterms:modified>
</cp:coreProperties>
</file>